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<sst xmlns="http://schemas.openxmlformats.org/spreadsheetml/2006/main" count="40" uniqueCount="32">
  <si>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2019年1-12月份市本级三公经费统计情况表</t>
  </si>
  <si>
    <t>填报单位（盖章）：忻州市交通运输局（合计）</t>
  </si>
  <si>
    <t>填报时间：  2020 年  1月 14日</t>
  </si>
  <si>
    <t>内   容</t>
  </si>
  <si>
    <t>2019年1-12月份</t>
  </si>
  <si>
    <t>2018年1月--12月份</t>
  </si>
  <si>
    <t>同比增减%</t>
  </si>
  <si>
    <t>增减额</t>
  </si>
  <si>
    <t>小计</t>
  </si>
  <si>
    <t>资金来源</t>
  </si>
  <si>
    <t>公共预算资金</t>
  </si>
  <si>
    <t>政府性基金</t>
  </si>
  <si>
    <t>财政专户资金</t>
  </si>
  <si>
    <t>自有资金等</t>
  </si>
  <si>
    <t>省专款</t>
  </si>
  <si>
    <t>三公经费情况</t>
  </si>
  <si>
    <t>因公出国(境)</t>
  </si>
  <si>
    <t>支出经费（万元）</t>
  </si>
  <si>
    <t>公务用车</t>
  </si>
  <si>
    <t>费用合计（万元）</t>
  </si>
  <si>
    <t>车辆购置</t>
  </si>
  <si>
    <t>（辆）</t>
  </si>
  <si>
    <t>（万元）</t>
  </si>
  <si>
    <t>车辆情况</t>
  </si>
  <si>
    <t>编制数</t>
  </si>
  <si>
    <t>现有数</t>
  </si>
  <si>
    <t>运行维护费(万元)</t>
  </si>
  <si>
    <t>公务接待</t>
  </si>
  <si>
    <t>合    计</t>
  </si>
  <si>
    <t>会议费（万元）</t>
  </si>
  <si>
    <t>培训费（万元）</t>
  </si>
  <si>
    <t>注：浅绿色区域为计算公式，红色区域不填数字。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</si>
</sst>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33" borderId="9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>
      <alignment horizontal="right" vertical="center"/>
    </xf>
    <xf numFmtId="0" fontId="3" fillId="34" borderId="9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vertical="center"/>
    </xf>
    <xf numFmtId="0" fontId="3" fillId="33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workbookViewId="0" topLeftCell="A1">
      <selection activeCell="H22" sqref="H22"/>
    </sheetView>
  </sheetViews>
  <sheetFormatPr defaultColWidth="9.00390625" defaultRowHeight="14.25"/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>
      <c r="A2" s="2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14" t="s">
        <v>2</v>
      </c>
      <c r="O2" s="14"/>
      <c r="P2" s="14"/>
      <c r="Q2" s="14"/>
      <c r="R2" s="14"/>
    </row>
    <row r="3" spans="1:18" ht="14.25">
      <c r="A3" s="4" t="s">
        <v>3</v>
      </c>
      <c r="B3" s="4"/>
      <c r="C3" s="4"/>
      <c r="D3" s="4"/>
      <c r="E3" s="5" t="s">
        <v>4</v>
      </c>
      <c r="F3" s="6"/>
      <c r="G3" s="6"/>
      <c r="H3" s="6"/>
      <c r="I3" s="6"/>
      <c r="J3" s="13"/>
      <c r="K3" s="15" t="s">
        <v>5</v>
      </c>
      <c r="L3" s="16"/>
      <c r="M3" s="16"/>
      <c r="N3" s="17"/>
      <c r="O3" s="17"/>
      <c r="P3" s="18"/>
      <c r="Q3" s="20" t="s">
        <v>6</v>
      </c>
      <c r="R3" s="21" t="s">
        <v>7</v>
      </c>
    </row>
    <row r="4" spans="1:18" ht="14.25">
      <c r="A4" s="4"/>
      <c r="B4" s="4"/>
      <c r="C4" s="4"/>
      <c r="D4" s="4"/>
      <c r="E4" s="4" t="s">
        <v>8</v>
      </c>
      <c r="F4" s="5" t="s">
        <v>9</v>
      </c>
      <c r="G4" s="6"/>
      <c r="H4" s="6"/>
      <c r="I4" s="6"/>
      <c r="J4" s="13"/>
      <c r="K4" s="4" t="s">
        <v>8</v>
      </c>
      <c r="L4" s="4" t="s">
        <v>9</v>
      </c>
      <c r="M4" s="4"/>
      <c r="N4" s="4"/>
      <c r="O4" s="4"/>
      <c r="P4" s="4"/>
      <c r="Q4" s="20"/>
      <c r="R4" s="22"/>
    </row>
    <row r="5" spans="1:18" ht="27">
      <c r="A5" s="4"/>
      <c r="B5" s="4"/>
      <c r="C5" s="4"/>
      <c r="D5" s="4"/>
      <c r="E5" s="4"/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4"/>
      <c r="L5" s="19" t="s">
        <v>10</v>
      </c>
      <c r="M5" s="19" t="s">
        <v>11</v>
      </c>
      <c r="N5" s="19" t="s">
        <v>12</v>
      </c>
      <c r="O5" s="19" t="s">
        <v>13</v>
      </c>
      <c r="P5" s="19" t="s">
        <v>14</v>
      </c>
      <c r="Q5" s="23"/>
      <c r="R5" s="22"/>
    </row>
    <row r="6" spans="1:18" ht="14.25">
      <c r="A6" s="7" t="s">
        <v>15</v>
      </c>
      <c r="B6" s="4" t="s">
        <v>16</v>
      </c>
      <c r="C6" s="8" t="s">
        <v>17</v>
      </c>
      <c r="D6" s="8"/>
      <c r="E6" s="9">
        <f aca="true" t="shared" si="0" ref="E6:E9">SUM(F6:J6)</f>
        <v>0</v>
      </c>
      <c r="F6" s="10"/>
      <c r="G6" s="10"/>
      <c r="H6" s="10"/>
      <c r="I6" s="10"/>
      <c r="J6" s="10"/>
      <c r="K6" s="9">
        <f>SUM(L6:P6)</f>
        <v>0</v>
      </c>
      <c r="L6" s="10">
        <v>0</v>
      </c>
      <c r="M6" s="10"/>
      <c r="N6" s="10"/>
      <c r="O6" s="10"/>
      <c r="P6" s="10"/>
      <c r="Q6" s="24" t="e">
        <f aca="true" t="shared" si="1" ref="Q6:Q16">R6/K6*100</f>
        <v>#DIV/0!</v>
      </c>
      <c r="R6" s="25">
        <f aca="true" t="shared" si="2" ref="R6:R16">E6-K6</f>
        <v>0</v>
      </c>
    </row>
    <row r="7" spans="1:18" ht="14.25">
      <c r="A7" s="8"/>
      <c r="B7" s="4" t="s">
        <v>18</v>
      </c>
      <c r="C7" s="8" t="s">
        <v>19</v>
      </c>
      <c r="D7" s="8"/>
      <c r="E7" s="9">
        <f t="shared" si="0"/>
        <v>45.08</v>
      </c>
      <c r="F7" s="9">
        <f aca="true" t="shared" si="3" ref="F7:J7">SUM(F9,F12)</f>
        <v>44.58</v>
      </c>
      <c r="G7" s="9">
        <f t="shared" si="3"/>
        <v>0</v>
      </c>
      <c r="H7" s="9">
        <f t="shared" si="3"/>
        <v>0</v>
      </c>
      <c r="I7" s="9">
        <f t="shared" si="3"/>
        <v>0.5</v>
      </c>
      <c r="J7" s="9">
        <f t="shared" si="3"/>
        <v>0</v>
      </c>
      <c r="K7" s="9">
        <f>SUM(L7:P7)</f>
        <v>17.45</v>
      </c>
      <c r="L7" s="9">
        <f aca="true" t="shared" si="4" ref="L7:P7">SUM(L9,L12)</f>
        <v>14.08</v>
      </c>
      <c r="M7" s="9">
        <f t="shared" si="4"/>
        <v>0</v>
      </c>
      <c r="N7" s="9">
        <f t="shared" si="4"/>
        <v>0</v>
      </c>
      <c r="O7" s="9">
        <f t="shared" si="4"/>
        <v>3.37</v>
      </c>
      <c r="P7" s="9">
        <f t="shared" si="4"/>
        <v>0</v>
      </c>
      <c r="Q7" s="24">
        <f t="shared" si="1"/>
        <v>158.33810888252148</v>
      </c>
      <c r="R7" s="25">
        <f t="shared" si="2"/>
        <v>27.63</v>
      </c>
    </row>
    <row r="8" spans="1:18" ht="14.25">
      <c r="A8" s="8"/>
      <c r="B8" s="8"/>
      <c r="C8" s="4" t="s">
        <v>20</v>
      </c>
      <c r="D8" s="4" t="s">
        <v>21</v>
      </c>
      <c r="E8" s="9">
        <f t="shared" si="0"/>
        <v>1</v>
      </c>
      <c r="F8" s="10">
        <v>1</v>
      </c>
      <c r="G8" s="10"/>
      <c r="H8" s="10"/>
      <c r="I8" s="10"/>
      <c r="J8" s="10"/>
      <c r="K8" s="9">
        <v>0</v>
      </c>
      <c r="L8" s="10"/>
      <c r="M8" s="10"/>
      <c r="N8" s="10"/>
      <c r="O8" s="10"/>
      <c r="P8" s="10"/>
      <c r="Q8" s="24" t="e">
        <f t="shared" si="1"/>
        <v>#DIV/0!</v>
      </c>
      <c r="R8" s="25">
        <f t="shared" si="2"/>
        <v>1</v>
      </c>
    </row>
    <row r="9" spans="1:18" ht="14.25">
      <c r="A9" s="8"/>
      <c r="B9" s="8"/>
      <c r="C9" s="8"/>
      <c r="D9" s="4" t="s">
        <v>22</v>
      </c>
      <c r="E9" s="9">
        <f t="shared" si="0"/>
        <v>27</v>
      </c>
      <c r="F9" s="10">
        <v>27</v>
      </c>
      <c r="G9" s="10"/>
      <c r="H9" s="10"/>
      <c r="I9" s="10"/>
      <c r="J9" s="10"/>
      <c r="K9" s="9">
        <v>0</v>
      </c>
      <c r="L9" s="10"/>
      <c r="M9" s="10"/>
      <c r="N9" s="10"/>
      <c r="O9" s="10"/>
      <c r="P9" s="10"/>
      <c r="Q9" s="24" t="e">
        <f t="shared" si="1"/>
        <v>#DIV/0!</v>
      </c>
      <c r="R9" s="25">
        <f t="shared" si="2"/>
        <v>27</v>
      </c>
    </row>
    <row r="10" spans="1:18" ht="14.25">
      <c r="A10" s="8"/>
      <c r="B10" s="8"/>
      <c r="C10" s="4" t="s">
        <v>23</v>
      </c>
      <c r="D10" s="4" t="s">
        <v>24</v>
      </c>
      <c r="E10" s="9"/>
      <c r="F10" s="11"/>
      <c r="G10" s="11"/>
      <c r="H10" s="11"/>
      <c r="I10" s="11"/>
      <c r="J10" s="11"/>
      <c r="K10" s="9"/>
      <c r="L10" s="11"/>
      <c r="M10" s="11"/>
      <c r="N10" s="11"/>
      <c r="O10" s="11"/>
      <c r="P10" s="11"/>
      <c r="Q10" s="24" t="e">
        <f t="shared" si="1"/>
        <v>#DIV/0!</v>
      </c>
      <c r="R10" s="25">
        <f t="shared" si="2"/>
        <v>0</v>
      </c>
    </row>
    <row r="11" spans="1:18" ht="14.25">
      <c r="A11" s="8"/>
      <c r="B11" s="8"/>
      <c r="C11" s="8"/>
      <c r="D11" s="4" t="s">
        <v>25</v>
      </c>
      <c r="E11" s="9"/>
      <c r="F11" s="11"/>
      <c r="G11" s="11"/>
      <c r="H11" s="11"/>
      <c r="I11" s="11"/>
      <c r="J11" s="11"/>
      <c r="K11" s="9"/>
      <c r="L11" s="11"/>
      <c r="M11" s="11"/>
      <c r="N11" s="11"/>
      <c r="O11" s="11"/>
      <c r="P11" s="11"/>
      <c r="Q11" s="24" t="e">
        <f t="shared" si="1"/>
        <v>#DIV/0!</v>
      </c>
      <c r="R11" s="25">
        <f t="shared" si="2"/>
        <v>0</v>
      </c>
    </row>
    <row r="12" spans="1:18" ht="14.25">
      <c r="A12" s="8"/>
      <c r="B12" s="8"/>
      <c r="C12" s="12" t="s">
        <v>26</v>
      </c>
      <c r="D12" s="12"/>
      <c r="E12" s="9">
        <f aca="true" t="shared" si="5" ref="E12:E16">SUM(F12:J12)</f>
        <v>18.08</v>
      </c>
      <c r="F12" s="10">
        <v>17.58</v>
      </c>
      <c r="G12" s="10"/>
      <c r="H12" s="10"/>
      <c r="I12" s="10">
        <v>0.5</v>
      </c>
      <c r="J12" s="10"/>
      <c r="K12" s="9">
        <f aca="true" t="shared" si="6" ref="K12:K16">SUM(L12:P12)</f>
        <v>17.45</v>
      </c>
      <c r="L12" s="10">
        <v>14.08</v>
      </c>
      <c r="M12" s="10"/>
      <c r="N12" s="10"/>
      <c r="O12" s="10">
        <v>3.37</v>
      </c>
      <c r="P12" s="10"/>
      <c r="Q12" s="24">
        <f t="shared" si="1"/>
        <v>3.610315186246413</v>
      </c>
      <c r="R12" s="25">
        <f t="shared" si="2"/>
        <v>0.629999999999999</v>
      </c>
    </row>
    <row r="13" spans="1:18" ht="14.25">
      <c r="A13" s="8"/>
      <c r="B13" s="4" t="s">
        <v>27</v>
      </c>
      <c r="C13" s="8" t="s">
        <v>17</v>
      </c>
      <c r="D13" s="8"/>
      <c r="E13" s="9">
        <f t="shared" si="5"/>
        <v>0</v>
      </c>
      <c r="F13" s="10"/>
      <c r="G13" s="10"/>
      <c r="H13" s="10"/>
      <c r="I13" s="10"/>
      <c r="J13" s="10"/>
      <c r="K13" s="9">
        <f t="shared" si="6"/>
        <v>0.55</v>
      </c>
      <c r="L13" s="10">
        <v>0.55</v>
      </c>
      <c r="M13" s="10"/>
      <c r="N13" s="10"/>
      <c r="O13" s="10"/>
      <c r="P13" s="10"/>
      <c r="Q13" s="24">
        <f t="shared" si="1"/>
        <v>-100</v>
      </c>
      <c r="R13" s="25">
        <f t="shared" si="2"/>
        <v>-0.55</v>
      </c>
    </row>
    <row r="14" spans="1:18" ht="14.25">
      <c r="A14" s="4" t="s">
        <v>28</v>
      </c>
      <c r="B14" s="4"/>
      <c r="C14" s="4"/>
      <c r="D14" s="4"/>
      <c r="E14" s="9">
        <f aca="true" t="shared" si="7" ref="E14:N14">SUM(E6,E12,E13)</f>
        <v>18.08</v>
      </c>
      <c r="F14" s="9">
        <f t="shared" si="7"/>
        <v>17.58</v>
      </c>
      <c r="G14" s="9">
        <f t="shared" si="7"/>
        <v>0</v>
      </c>
      <c r="H14" s="9">
        <f t="shared" si="7"/>
        <v>0</v>
      </c>
      <c r="I14" s="9">
        <f t="shared" si="7"/>
        <v>0.5</v>
      </c>
      <c r="J14" s="9">
        <f t="shared" si="7"/>
        <v>0</v>
      </c>
      <c r="K14" s="9">
        <f t="shared" si="7"/>
        <v>18</v>
      </c>
      <c r="L14" s="9">
        <f t="shared" si="7"/>
        <v>14.63</v>
      </c>
      <c r="M14" s="9">
        <f t="shared" si="7"/>
        <v>0</v>
      </c>
      <c r="N14" s="9">
        <f t="shared" si="7"/>
        <v>0</v>
      </c>
      <c r="O14" s="9">
        <f>SUM(O12:O15)</f>
        <v>0</v>
      </c>
      <c r="P14" s="9">
        <f>SUM(P12:P15)</f>
        <v>0</v>
      </c>
      <c r="Q14" s="24">
        <f t="shared" si="1"/>
        <v>0.444444444444435</v>
      </c>
      <c r="R14" s="25">
        <f t="shared" si="2"/>
        <v>0.0799999999999983</v>
      </c>
    </row>
    <row r="15" spans="1:18" ht="14.25">
      <c r="A15" s="5" t="s">
        <v>29</v>
      </c>
      <c r="B15" s="6"/>
      <c r="C15" s="6"/>
      <c r="D15" s="13"/>
      <c r="E15" s="9">
        <f t="shared" si="5"/>
        <v>1.63</v>
      </c>
      <c r="F15" s="10">
        <v>1.63</v>
      </c>
      <c r="G15" s="10"/>
      <c r="H15" s="10"/>
      <c r="I15" s="10"/>
      <c r="J15" s="10"/>
      <c r="K15" s="9">
        <f t="shared" si="6"/>
        <v>1.31</v>
      </c>
      <c r="L15" s="10">
        <v>1.31</v>
      </c>
      <c r="M15" s="10"/>
      <c r="N15" s="10"/>
      <c r="O15" s="10"/>
      <c r="P15" s="10"/>
      <c r="Q15" s="24">
        <f t="shared" si="1"/>
        <v>24.42748091603052</v>
      </c>
      <c r="R15" s="25">
        <f t="shared" si="2"/>
        <v>0.31999999999999984</v>
      </c>
    </row>
    <row r="16" spans="1:18" ht="14.25">
      <c r="A16" s="5" t="s">
        <v>30</v>
      </c>
      <c r="B16" s="6"/>
      <c r="C16" s="6"/>
      <c r="D16" s="13"/>
      <c r="E16" s="9">
        <f t="shared" si="5"/>
        <v>13.59</v>
      </c>
      <c r="F16" s="10">
        <v>13.59</v>
      </c>
      <c r="G16" s="10"/>
      <c r="H16" s="10"/>
      <c r="I16" s="10"/>
      <c r="J16" s="10"/>
      <c r="K16" s="9">
        <f t="shared" si="6"/>
        <v>5.332000000000001</v>
      </c>
      <c r="L16" s="10">
        <v>5.142</v>
      </c>
      <c r="M16" s="10"/>
      <c r="N16" s="10"/>
      <c r="O16" s="10">
        <v>0.19</v>
      </c>
      <c r="P16" s="10"/>
      <c r="Q16" s="24">
        <f t="shared" si="1"/>
        <v>154.87621905476365</v>
      </c>
      <c r="R16" s="25">
        <f t="shared" si="2"/>
        <v>8.258</v>
      </c>
    </row>
    <row r="17" ht="14.25">
      <c r="A17" t="s">
        <v>31</v>
      </c>
    </row>
  </sheetData>
  <sheetProtection/>
  <mergeCells count="20">
    <mergeCell ref="A1:R1"/>
    <mergeCell ref="A2:G2"/>
    <mergeCell ref="N2:R2"/>
    <mergeCell ref="E3:J3"/>
    <mergeCell ref="K3:P3"/>
    <mergeCell ref="F4:J4"/>
    <mergeCell ref="L4:P4"/>
    <mergeCell ref="C12:D12"/>
    <mergeCell ref="A14:D14"/>
    <mergeCell ref="A15:D15"/>
    <mergeCell ref="A16:D16"/>
    <mergeCell ref="A6:A13"/>
    <mergeCell ref="B7:B12"/>
    <mergeCell ref="C8:C9"/>
    <mergeCell ref="C10:C11"/>
    <mergeCell ref="E4:E5"/>
    <mergeCell ref="K4:K5"/>
    <mergeCell ref="Q3:Q5"/>
    <mergeCell ref="R3:R5"/>
    <mergeCell ref="A3:D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2021-05-20T12:03:07Z</dcterms:created>
  <dcterms:modified xsi:type="dcterms:W3CDTF">2021-05-27T08:00:26Z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