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<sst xmlns="http://schemas.openxmlformats.org/spreadsheetml/2006/main" count="160" uniqueCount="39">
  <si>
    <t>2019年1-12月份市本级三公经费统计情况表</t>
  </si>
  <si>
    <t>填报单位（盖章）：忻州市交通运输局</t>
  </si>
  <si>
    <t>填报时间：  2020 年  1 月 14  日</t>
  </si>
  <si>
    <t>内   容</t>
  </si>
  <si>
    <t>2019年1-12月份</t>
  </si>
  <si>
    <t>2018年1月-12月份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</si>
  <si>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</si>
  <si>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</si>
  <si>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</si>
  <si>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</si>
  <si>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</si>
  <si>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</si>
  <si>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</si>
  <si>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</si>
  <si>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</si>
  <si>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</si>
  <si>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</si>
  <si>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</si>
  <si>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</si>
  <si>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</si>
  <si>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</si>
  <si>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</si>
  <si>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</si>
  <si>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</si>
  <si>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</si>
  <si>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</si>
  <si>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</si>
  <si>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</si>
  <si>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</si>
  <si>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会议费（万元）</t>
  </si>
  <si>
    <t>培训费（万元）</t>
  </si>
  <si>
    <t>注：浅绿色区域为计算公式，红色区域不填数字。</t>
  </si>
  <si>
    <t>填报单位（盖章）：忻州市城市汽车客运管理处</t>
  </si>
  <si>
    <t>填报时间：  2020 年  1月 14 日</t>
  </si>
  <si>
    <t>填报单位（盖章）：忻州市交通质量监督站</t>
  </si>
  <si>
    <t>填报时间：  2020  年 1月 14  日</t>
  </si>
  <si>
    <t>2018年1月--12月份</t>
  </si>
  <si>
    <t>填报单位（盖章）：忻州市交通运输局（合计）</t>
  </si>
  <si>
    <t>填报时间：  2020 年  1月 14日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</si>
</sst>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 topLeftCell="A52">
      <selection activeCell="S79" sqref="S79"/>
    </sheetView>
  </sheetViews>
  <sheetFormatPr defaultColWidth="9.00390625" defaultRowHeight="14.25"/>
  <cols>
    <col min="1" max="1" width="3.875" style="0" customWidth="1"/>
    <col min="2" max="2" width="10.875" style="0" customWidth="1"/>
    <col min="3" max="3" width="8.00390625" style="0" customWidth="1"/>
    <col min="4" max="4" width="7.75390625" style="0" customWidth="1"/>
    <col min="5" max="5" width="5.625" style="0" customWidth="1"/>
    <col min="6" max="6" width="6.00390625" style="0" customWidth="1"/>
    <col min="7" max="7" width="6.25390625" style="0" customWidth="1"/>
    <col min="8" max="8" width="6.50390625" style="0" customWidth="1"/>
    <col min="9" max="9" width="6.00390625" style="0" customWidth="1"/>
    <col min="10" max="10" width="5.875" style="0" customWidth="1"/>
    <col min="11" max="11" width="5.625" style="0" customWidth="1"/>
    <col min="12" max="12" width="7.00390625" style="0" customWidth="1"/>
    <col min="13" max="13" width="6.625" style="0" customWidth="1"/>
    <col min="14" max="14" width="7.125" style="0" customWidth="1"/>
    <col min="15" max="15" width="6.25390625" style="0" customWidth="1"/>
    <col min="16" max="16" width="5.125" style="0" customWidth="1"/>
    <col min="17" max="17" width="8.875" style="0" customWidth="1"/>
    <col min="18" max="18" width="7.25390625" style="0" customWidth="1"/>
  </cols>
  <sheetData>
    <row r="1" spans="1:18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22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16" t="s">
        <v>2</v>
      </c>
      <c r="O2" s="16"/>
      <c r="P2" s="16"/>
      <c r="Q2" s="16"/>
      <c r="R2" s="16"/>
    </row>
    <row r="3" spans="1:18" s="2" customFormat="1" ht="21.75" customHeight="1">
      <c r="A3" s="6" t="s">
        <v>3</v>
      </c>
      <c r="B3" s="6"/>
      <c r="C3" s="6"/>
      <c r="D3" s="6"/>
      <c r="E3" s="7" t="s">
        <v>4</v>
      </c>
      <c r="F3" s="8"/>
      <c r="G3" s="8"/>
      <c r="H3" s="8"/>
      <c r="I3" s="8"/>
      <c r="J3" s="15"/>
      <c r="K3" s="17" t="s">
        <v>5</v>
      </c>
      <c r="L3" s="18"/>
      <c r="M3" s="18"/>
      <c r="N3" s="19"/>
      <c r="O3" s="19"/>
      <c r="P3" s="20"/>
      <c r="Q3" s="22" t="s">
        <v>6</v>
      </c>
      <c r="R3" s="23" t="s">
        <v>7</v>
      </c>
    </row>
    <row r="4" spans="1:18" ht="22.5" customHeight="1">
      <c r="A4" s="6"/>
      <c r="B4" s="6"/>
      <c r="C4" s="6"/>
      <c r="D4" s="6"/>
      <c r="E4" s="6" t="s">
        <v>8</v>
      </c>
      <c r="F4" s="7" t="s">
        <v>9</v>
      </c>
      <c r="G4" s="8"/>
      <c r="H4" s="8"/>
      <c r="I4" s="8"/>
      <c r="J4" s="15"/>
      <c r="K4" s="6" t="s">
        <v>8</v>
      </c>
      <c r="L4" s="6" t="s">
        <v>9</v>
      </c>
      <c r="M4" s="6"/>
      <c r="N4" s="6"/>
      <c r="O4" s="6"/>
      <c r="P4" s="6"/>
      <c r="Q4" s="22"/>
      <c r="R4" s="24"/>
    </row>
    <row r="5" spans="1:18" ht="34.5" customHeight="1">
      <c r="A5" s="6"/>
      <c r="B5" s="6"/>
      <c r="C5" s="6"/>
      <c r="D5" s="6"/>
      <c r="E5" s="6"/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6"/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5"/>
      <c r="R5" s="24"/>
    </row>
    <row r="6" spans="1:18" ht="23.25" customHeight="1">
      <c r="A6" s="9" t="s">
        <v>15</v>
      </c>
      <c r="B6" s="6" t="s">
        <v>16</v>
      </c>
      <c r="C6" s="10" t="s">
        <v>17</v>
      </c>
      <c r="D6" s="10"/>
      <c r="E6" s="11">
        <f>SUM(F6:J6)</f>
        <v>0</v>
      </c>
      <c r="F6" s="12"/>
      <c r="G6" s="12"/>
      <c r="H6" s="12"/>
      <c r="I6" s="12"/>
      <c r="J6" s="12"/>
      <c r="K6" s="11">
        <f>SUM(L6:P6)</f>
        <v>0</v>
      </c>
      <c r="L6" s="12">
        <v>0</v>
      </c>
      <c r="M6" s="12"/>
      <c r="N6" s="12"/>
      <c r="O6" s="12"/>
      <c r="P6" s="12"/>
      <c r="Q6" s="26" t="e">
        <f aca="true" t="shared" si="0" ref="Q6:Q16">R6/K6*100</f>
        <v>#DIV/0!</v>
      </c>
      <c r="R6" s="27">
        <f aca="true" t="shared" si="1" ref="R6:R16">E6-K6</f>
        <v>0</v>
      </c>
    </row>
    <row r="7" spans="1:18" ht="27" customHeight="1">
      <c r="A7" s="10"/>
      <c r="B7" s="6" t="s">
        <v>18</v>
      </c>
      <c r="C7" s="10" t="s">
        <v>19</v>
      </c>
      <c r="D7" s="10"/>
      <c r="E7" s="11">
        <f>SUM(F7:J7)</f>
        <v>7.04</v>
      </c>
      <c r="F7" s="11">
        <f>SUM(F9,F12)</f>
        <v>6.54</v>
      </c>
      <c r="G7" s="11">
        <f>SUM(G9,G12)</f>
        <v>0</v>
      </c>
      <c r="H7" s="11">
        <f>SUM(H9,H12)</f>
        <v>0</v>
      </c>
      <c r="I7" s="11">
        <f>SUM(I9,I12)</f>
        <v>0.5</v>
      </c>
      <c r="J7" s="11">
        <f>SUM(J9,J12)</f>
        <v>0</v>
      </c>
      <c r="K7" s="11">
        <f>SUM(L7:P7)</f>
        <v>5.09</v>
      </c>
      <c r="L7" s="11">
        <f>SUM(L9,L12)</f>
        <v>5.09</v>
      </c>
      <c r="M7" s="11">
        <f>SUM(M9,M12)</f>
        <v>0</v>
      </c>
      <c r="N7" s="11">
        <f>SUM(N9,N12)</f>
        <v>0</v>
      </c>
      <c r="O7" s="11">
        <f>SUM(O9,O12)</f>
        <v>0</v>
      </c>
      <c r="P7" s="11">
        <f>SUM(P9,P12)</f>
        <v>0</v>
      </c>
      <c r="Q7" s="26">
        <f t="shared" si="0"/>
        <v>38.31041257367387</v>
      </c>
      <c r="R7" s="27">
        <f t="shared" si="1"/>
        <v>1.9500000000000002</v>
      </c>
    </row>
    <row r="8" spans="1:18" ht="22.5" customHeight="1">
      <c r="A8" s="10"/>
      <c r="B8" s="10"/>
      <c r="C8" s="6" t="s">
        <v>20</v>
      </c>
      <c r="D8" s="6" t="s">
        <v>21</v>
      </c>
      <c r="E8" s="11">
        <f>SUM(F8:J8)</f>
        <v>0</v>
      </c>
      <c r="F8" s="12"/>
      <c r="G8" s="12"/>
      <c r="H8" s="12"/>
      <c r="I8" s="12"/>
      <c r="J8" s="12"/>
      <c r="K8" s="11">
        <v>0</v>
      </c>
      <c r="L8" s="12"/>
      <c r="M8" s="12"/>
      <c r="N8" s="12"/>
      <c r="O8" s="12"/>
      <c r="P8" s="12"/>
      <c r="Q8" s="26" t="e">
        <f t="shared" si="0"/>
        <v>#DIV/0!</v>
      </c>
      <c r="R8" s="27">
        <f t="shared" si="1"/>
        <v>0</v>
      </c>
    </row>
    <row r="9" spans="1:18" ht="21" customHeight="1">
      <c r="A9" s="10"/>
      <c r="B9" s="10"/>
      <c r="C9" s="10"/>
      <c r="D9" s="6" t="s">
        <v>22</v>
      </c>
      <c r="E9" s="11">
        <f>SUM(F9:J9)</f>
        <v>0</v>
      </c>
      <c r="F9" s="12"/>
      <c r="G9" s="12"/>
      <c r="H9" s="12"/>
      <c r="I9" s="12"/>
      <c r="J9" s="12"/>
      <c r="K9" s="11">
        <v>0</v>
      </c>
      <c r="L9" s="12"/>
      <c r="M9" s="12"/>
      <c r="N9" s="12"/>
      <c r="O9" s="12"/>
      <c r="P9" s="12"/>
      <c r="Q9" s="26" t="e">
        <f t="shared" si="0"/>
        <v>#DIV/0!</v>
      </c>
      <c r="R9" s="27">
        <f t="shared" si="1"/>
        <v>0</v>
      </c>
    </row>
    <row r="10" spans="1:18" ht="24.75" customHeight="1">
      <c r="A10" s="10"/>
      <c r="B10" s="10"/>
      <c r="C10" s="6" t="s">
        <v>23</v>
      </c>
      <c r="D10" s="6" t="s">
        <v>24</v>
      </c>
      <c r="E10" s="11"/>
      <c r="F10" s="13"/>
      <c r="G10" s="13"/>
      <c r="H10" s="13"/>
      <c r="I10" s="13"/>
      <c r="J10" s="13"/>
      <c r="K10" s="11"/>
      <c r="L10" s="13"/>
      <c r="M10" s="13"/>
      <c r="N10" s="13"/>
      <c r="O10" s="13"/>
      <c r="P10" s="13"/>
      <c r="Q10" s="26" t="e">
        <f t="shared" si="0"/>
        <v>#DIV/0!</v>
      </c>
      <c r="R10" s="27">
        <f t="shared" si="1"/>
        <v>0</v>
      </c>
    </row>
    <row r="11" spans="1:18" ht="28.5" customHeight="1">
      <c r="A11" s="10"/>
      <c r="B11" s="10"/>
      <c r="C11" s="10"/>
      <c r="D11" s="6" t="s">
        <v>25</v>
      </c>
      <c r="E11" s="11"/>
      <c r="F11" s="13"/>
      <c r="G11" s="13"/>
      <c r="H11" s="13"/>
      <c r="I11" s="13"/>
      <c r="J11" s="13"/>
      <c r="K11" s="11"/>
      <c r="L11" s="13"/>
      <c r="M11" s="13"/>
      <c r="N11" s="13"/>
      <c r="O11" s="13"/>
      <c r="P11" s="13"/>
      <c r="Q11" s="26" t="e">
        <f t="shared" si="0"/>
        <v>#DIV/0!</v>
      </c>
      <c r="R11" s="27">
        <f t="shared" si="1"/>
        <v>0</v>
      </c>
    </row>
    <row r="12" spans="1:18" ht="25.5" customHeight="1">
      <c r="A12" s="10"/>
      <c r="B12" s="10"/>
      <c r="C12" s="14" t="s">
        <v>26</v>
      </c>
      <c r="D12" s="14"/>
      <c r="E12" s="11">
        <f>SUM(F12:J12)</f>
        <v>7.04</v>
      </c>
      <c r="F12" s="12">
        <v>6.54</v>
      </c>
      <c r="G12" s="12"/>
      <c r="H12" s="12"/>
      <c r="I12" s="12">
        <v>0.5</v>
      </c>
      <c r="J12" s="12"/>
      <c r="K12" s="11">
        <f>SUM(L12:P12)</f>
        <v>5.09</v>
      </c>
      <c r="L12" s="12">
        <v>5.09</v>
      </c>
      <c r="M12" s="12"/>
      <c r="N12" s="12"/>
      <c r="O12" s="12"/>
      <c r="P12" s="12"/>
      <c r="Q12" s="26">
        <f t="shared" si="0"/>
        <v>38.31041257367387</v>
      </c>
      <c r="R12" s="27">
        <f t="shared" si="1"/>
        <v>1.9500000000000002</v>
      </c>
    </row>
    <row r="13" spans="1:18" ht="25.5" customHeight="1">
      <c r="A13" s="10"/>
      <c r="B13" s="6" t="s">
        <v>27</v>
      </c>
      <c r="C13" s="10" t="s">
        <v>17</v>
      </c>
      <c r="D13" s="10"/>
      <c r="E13" s="11">
        <f>SUM(F13:J13)</f>
        <v>0</v>
      </c>
      <c r="F13" s="12"/>
      <c r="G13" s="12"/>
      <c r="H13" s="12"/>
      <c r="I13" s="12"/>
      <c r="J13" s="12"/>
      <c r="K13" s="11">
        <f>SUM(L13:P13)</f>
        <v>0.51</v>
      </c>
      <c r="L13" s="12">
        <v>0.51</v>
      </c>
      <c r="M13" s="12"/>
      <c r="N13" s="12"/>
      <c r="O13" s="12"/>
      <c r="P13" s="12"/>
      <c r="Q13" s="26">
        <f t="shared" si="0"/>
        <v>-100</v>
      </c>
      <c r="R13" s="27">
        <f t="shared" si="1"/>
        <v>-0.51</v>
      </c>
    </row>
    <row r="14" spans="1:18" ht="29.25" customHeight="1">
      <c r="A14" s="6" t="s">
        <v>28</v>
      </c>
      <c r="B14" s="6"/>
      <c r="C14" s="6"/>
      <c r="D14" s="6"/>
      <c r="E14" s="11">
        <f aca="true" t="shared" si="2" ref="E14:N14">SUM(E6,E12,E13)</f>
        <v>7.04</v>
      </c>
      <c r="F14" s="11">
        <f t="shared" si="2"/>
        <v>6.54</v>
      </c>
      <c r="G14" s="11">
        <f t="shared" si="2"/>
        <v>0</v>
      </c>
      <c r="H14" s="11">
        <f t="shared" si="2"/>
        <v>0</v>
      </c>
      <c r="I14" s="11">
        <f t="shared" si="2"/>
        <v>0.5</v>
      </c>
      <c r="J14" s="11">
        <f t="shared" si="2"/>
        <v>0</v>
      </c>
      <c r="K14" s="11">
        <f t="shared" si="2"/>
        <v>5.6</v>
      </c>
      <c r="L14" s="11">
        <f t="shared" si="2"/>
        <v>5.6</v>
      </c>
      <c r="M14" s="11">
        <f t="shared" si="2"/>
        <v>0</v>
      </c>
      <c r="N14" s="11">
        <f t="shared" si="2"/>
        <v>0</v>
      </c>
      <c r="O14" s="11">
        <f>SUM(O12:O15)</f>
        <v>0</v>
      </c>
      <c r="P14" s="11">
        <f>SUM(P12:P15)</f>
        <v>0</v>
      </c>
      <c r="Q14" s="26">
        <f t="shared" si="0"/>
        <v>25.714285714285722</v>
      </c>
      <c r="R14" s="27">
        <f t="shared" si="1"/>
        <v>1.4400000000000004</v>
      </c>
    </row>
    <row r="15" spans="1:18" ht="33" customHeight="1">
      <c r="A15" s="7" t="s">
        <v>29</v>
      </c>
      <c r="B15" s="8"/>
      <c r="C15" s="8"/>
      <c r="D15" s="15"/>
      <c r="E15" s="11">
        <f>SUM(F15:J15)</f>
        <v>1.63</v>
      </c>
      <c r="F15" s="12">
        <v>1.63</v>
      </c>
      <c r="G15" s="12"/>
      <c r="H15" s="12"/>
      <c r="I15" s="12"/>
      <c r="J15" s="12"/>
      <c r="K15" s="11">
        <f>SUM(L15:P15)</f>
        <v>1.31</v>
      </c>
      <c r="L15" s="12">
        <v>1.31</v>
      </c>
      <c r="M15" s="12"/>
      <c r="N15" s="12"/>
      <c r="O15" s="12"/>
      <c r="P15" s="12"/>
      <c r="Q15" s="26">
        <f t="shared" si="0"/>
        <v>24.42748091603052</v>
      </c>
      <c r="R15" s="27">
        <f t="shared" si="1"/>
        <v>0.31999999999999984</v>
      </c>
    </row>
    <row r="16" spans="1:18" ht="33" customHeight="1">
      <c r="A16" s="7" t="s">
        <v>30</v>
      </c>
      <c r="B16" s="8"/>
      <c r="C16" s="8"/>
      <c r="D16" s="15"/>
      <c r="E16" s="11">
        <f>SUM(F16:J16)</f>
        <v>12.88</v>
      </c>
      <c r="F16" s="12">
        <v>12.88</v>
      </c>
      <c r="G16" s="12"/>
      <c r="H16" s="12"/>
      <c r="I16" s="12"/>
      <c r="J16" s="12"/>
      <c r="K16" s="11">
        <f>SUM(L16:P16)</f>
        <v>5.11</v>
      </c>
      <c r="L16" s="12">
        <v>5.11</v>
      </c>
      <c r="M16" s="12"/>
      <c r="N16" s="12"/>
      <c r="O16" s="12"/>
      <c r="P16" s="12"/>
      <c r="Q16" s="26">
        <f t="shared" si="0"/>
        <v>152.05479452054794</v>
      </c>
      <c r="R16" s="27">
        <f t="shared" si="1"/>
        <v>7.7700000000000005</v>
      </c>
    </row>
    <row r="17" ht="18.75" customHeight="1">
      <c r="A17" t="s">
        <v>31</v>
      </c>
    </row>
    <row r="20" spans="1:19" ht="22.5">
      <c r="A20" s="3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</row>
    <row r="21" spans="1:19" ht="14.25">
      <c r="A21" s="4" t="s">
        <v>32</v>
      </c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16" t="s">
        <v>33</v>
      </c>
      <c r="O21" s="16"/>
      <c r="P21" s="16"/>
      <c r="Q21" s="16"/>
      <c r="R21" s="16"/>
      <c r="S21" s="2"/>
    </row>
    <row r="22" spans="1:19" ht="23.25" customHeight="1">
      <c r="A22" s="6" t="s">
        <v>3</v>
      </c>
      <c r="B22" s="6"/>
      <c r="C22" s="6"/>
      <c r="D22" s="6"/>
      <c r="E22" s="7" t="s">
        <v>4</v>
      </c>
      <c r="F22" s="8"/>
      <c r="G22" s="8"/>
      <c r="H22" s="8"/>
      <c r="I22" s="8"/>
      <c r="J22" s="15"/>
      <c r="K22" s="17" t="s">
        <v>5</v>
      </c>
      <c r="L22" s="18"/>
      <c r="M22" s="18"/>
      <c r="N22" s="19"/>
      <c r="O22" s="19"/>
      <c r="P22" s="20"/>
      <c r="Q22" s="22" t="s">
        <v>6</v>
      </c>
      <c r="R22" s="23" t="s">
        <v>7</v>
      </c>
      <c r="S22" s="2"/>
    </row>
    <row r="23" spans="1:18" ht="23.25" customHeight="1">
      <c r="A23" s="6"/>
      <c r="B23" s="6"/>
      <c r="C23" s="6"/>
      <c r="D23" s="6"/>
      <c r="E23" s="6" t="s">
        <v>8</v>
      </c>
      <c r="F23" s="7" t="s">
        <v>9</v>
      </c>
      <c r="G23" s="8"/>
      <c r="H23" s="8"/>
      <c r="I23" s="8"/>
      <c r="J23" s="15"/>
      <c r="K23" s="6" t="s">
        <v>8</v>
      </c>
      <c r="L23" s="6" t="s">
        <v>9</v>
      </c>
      <c r="M23" s="6"/>
      <c r="N23" s="6"/>
      <c r="O23" s="6"/>
      <c r="P23" s="6"/>
      <c r="Q23" s="22"/>
      <c r="R23" s="24"/>
    </row>
    <row r="24" spans="1:18" ht="40.5">
      <c r="A24" s="6"/>
      <c r="B24" s="6"/>
      <c r="C24" s="6"/>
      <c r="D24" s="6"/>
      <c r="E24" s="6"/>
      <c r="F24" s="9" t="s">
        <v>10</v>
      </c>
      <c r="G24" s="9" t="s">
        <v>11</v>
      </c>
      <c r="H24" s="9" t="s">
        <v>12</v>
      </c>
      <c r="I24" s="9" t="s">
        <v>13</v>
      </c>
      <c r="J24" s="9" t="s">
        <v>14</v>
      </c>
      <c r="K24" s="6"/>
      <c r="L24" s="21" t="s">
        <v>10</v>
      </c>
      <c r="M24" s="21" t="s">
        <v>11</v>
      </c>
      <c r="N24" s="21" t="s">
        <v>12</v>
      </c>
      <c r="O24" s="21" t="s">
        <v>13</v>
      </c>
      <c r="P24" s="21" t="s">
        <v>14</v>
      </c>
      <c r="Q24" s="25"/>
      <c r="R24" s="24"/>
    </row>
    <row r="25" spans="1:18" ht="27" customHeight="1">
      <c r="A25" s="9" t="s">
        <v>15</v>
      </c>
      <c r="B25" s="6" t="s">
        <v>16</v>
      </c>
      <c r="C25" s="10" t="s">
        <v>17</v>
      </c>
      <c r="D25" s="10"/>
      <c r="E25" s="11">
        <f>SUM(F25:J25)</f>
        <v>0</v>
      </c>
      <c r="F25" s="12"/>
      <c r="G25" s="12"/>
      <c r="H25" s="12"/>
      <c r="I25" s="12"/>
      <c r="J25" s="12"/>
      <c r="K25" s="11">
        <f>SUM(L25:P25)</f>
        <v>0</v>
      </c>
      <c r="L25" s="12">
        <v>0</v>
      </c>
      <c r="M25" s="12"/>
      <c r="N25" s="12"/>
      <c r="O25" s="12"/>
      <c r="P25" s="12"/>
      <c r="Q25" s="26" t="e">
        <f aca="true" t="shared" si="3" ref="Q25:Q35">R25/K25*100</f>
        <v>#DIV/0!</v>
      </c>
      <c r="R25" s="27">
        <f aca="true" t="shared" si="4" ref="R25:R35">E25-K25</f>
        <v>0</v>
      </c>
    </row>
    <row r="26" spans="1:18" ht="23.25" customHeight="1">
      <c r="A26" s="10"/>
      <c r="B26" s="6" t="s">
        <v>18</v>
      </c>
      <c r="C26" s="10" t="s">
        <v>19</v>
      </c>
      <c r="D26" s="10"/>
      <c r="E26" s="11">
        <f>SUM(F26:J26)</f>
        <v>6.04</v>
      </c>
      <c r="F26" s="11">
        <f>SUM(F28,F31)</f>
        <v>6.04</v>
      </c>
      <c r="G26" s="11">
        <f>SUM(G28,G31)</f>
        <v>0</v>
      </c>
      <c r="H26" s="11">
        <f>SUM(H28,H31)</f>
        <v>0</v>
      </c>
      <c r="I26" s="11">
        <f>SUM(I28,I31)</f>
        <v>0</v>
      </c>
      <c r="J26" s="11">
        <f>SUM(J28,J31)</f>
        <v>0</v>
      </c>
      <c r="K26" s="11">
        <f>SUM(L26:P26)</f>
        <v>8.99</v>
      </c>
      <c r="L26" s="11">
        <f>SUM(L28,L31)</f>
        <v>8.99</v>
      </c>
      <c r="M26" s="11">
        <f>SUM(M28,M31)</f>
        <v>0</v>
      </c>
      <c r="N26" s="11">
        <f>SUM(N28,N31)</f>
        <v>0</v>
      </c>
      <c r="O26" s="11">
        <f>SUM(O28,O31)</f>
        <v>0</v>
      </c>
      <c r="P26" s="11">
        <f>SUM(P28,P31)</f>
        <v>0</v>
      </c>
      <c r="Q26" s="26">
        <f t="shared" si="3"/>
        <v>-32.81423804226919</v>
      </c>
      <c r="R26" s="27">
        <f t="shared" si="4"/>
        <v>-2.95</v>
      </c>
    </row>
    <row r="27" spans="1:18" ht="30.75" customHeight="1">
      <c r="A27" s="10"/>
      <c r="B27" s="10"/>
      <c r="C27" s="6" t="s">
        <v>20</v>
      </c>
      <c r="D27" s="6" t="s">
        <v>21</v>
      </c>
      <c r="E27" s="11">
        <f>SUM(F27:J27)</f>
        <v>0</v>
      </c>
      <c r="F27" s="12"/>
      <c r="G27" s="12"/>
      <c r="H27" s="12"/>
      <c r="I27" s="12"/>
      <c r="J27" s="12"/>
      <c r="K27" s="11">
        <v>0</v>
      </c>
      <c r="L27" s="12"/>
      <c r="M27" s="12"/>
      <c r="N27" s="12"/>
      <c r="O27" s="12"/>
      <c r="P27" s="12"/>
      <c r="Q27" s="26" t="e">
        <f t="shared" si="3"/>
        <v>#DIV/0!</v>
      </c>
      <c r="R27" s="27">
        <f t="shared" si="4"/>
        <v>0</v>
      </c>
    </row>
    <row r="28" spans="1:18" ht="28.5" customHeight="1">
      <c r="A28" s="10"/>
      <c r="B28" s="10"/>
      <c r="C28" s="10"/>
      <c r="D28" s="6" t="s">
        <v>22</v>
      </c>
      <c r="E28" s="11">
        <f>SUM(F28:J28)</f>
        <v>0</v>
      </c>
      <c r="F28" s="12"/>
      <c r="G28" s="12"/>
      <c r="H28" s="12"/>
      <c r="I28" s="12"/>
      <c r="J28" s="12"/>
      <c r="K28" s="11">
        <v>0</v>
      </c>
      <c r="L28" s="12"/>
      <c r="M28" s="12"/>
      <c r="N28" s="12"/>
      <c r="O28" s="12"/>
      <c r="P28" s="12"/>
      <c r="Q28" s="26" t="e">
        <f t="shared" si="3"/>
        <v>#DIV/0!</v>
      </c>
      <c r="R28" s="27">
        <f t="shared" si="4"/>
        <v>0</v>
      </c>
    </row>
    <row r="29" spans="1:18" ht="21.75" customHeight="1">
      <c r="A29" s="10"/>
      <c r="B29" s="10"/>
      <c r="C29" s="6" t="s">
        <v>23</v>
      </c>
      <c r="D29" s="6" t="s">
        <v>24</v>
      </c>
      <c r="E29" s="11"/>
      <c r="F29" s="13"/>
      <c r="G29" s="13"/>
      <c r="H29" s="13"/>
      <c r="I29" s="13"/>
      <c r="J29" s="13"/>
      <c r="K29" s="11"/>
      <c r="L29" s="13"/>
      <c r="M29" s="13"/>
      <c r="N29" s="13"/>
      <c r="O29" s="13"/>
      <c r="P29" s="13"/>
      <c r="Q29" s="26" t="e">
        <f t="shared" si="3"/>
        <v>#DIV/0!</v>
      </c>
      <c r="R29" s="27">
        <f t="shared" si="4"/>
        <v>0</v>
      </c>
    </row>
    <row r="30" spans="1:18" ht="24.75" customHeight="1">
      <c r="A30" s="10"/>
      <c r="B30" s="10"/>
      <c r="C30" s="10"/>
      <c r="D30" s="6" t="s">
        <v>25</v>
      </c>
      <c r="E30" s="11"/>
      <c r="F30" s="13"/>
      <c r="G30" s="13"/>
      <c r="H30" s="13"/>
      <c r="I30" s="13"/>
      <c r="J30" s="13"/>
      <c r="K30" s="11"/>
      <c r="L30" s="13"/>
      <c r="M30" s="13"/>
      <c r="N30" s="13"/>
      <c r="O30" s="13"/>
      <c r="P30" s="13"/>
      <c r="Q30" s="26" t="e">
        <f t="shared" si="3"/>
        <v>#DIV/0!</v>
      </c>
      <c r="R30" s="27">
        <f t="shared" si="4"/>
        <v>0</v>
      </c>
    </row>
    <row r="31" spans="1:18" ht="26.25" customHeight="1">
      <c r="A31" s="10"/>
      <c r="B31" s="10"/>
      <c r="C31" s="14" t="s">
        <v>26</v>
      </c>
      <c r="D31" s="14"/>
      <c r="E31" s="11">
        <f>SUM(F31:J31)</f>
        <v>6.04</v>
      </c>
      <c r="F31" s="12">
        <v>6.04</v>
      </c>
      <c r="G31" s="12"/>
      <c r="H31" s="12"/>
      <c r="I31" s="12"/>
      <c r="J31" s="12"/>
      <c r="K31" s="11">
        <f>SUM(L31:P31)</f>
        <v>8.99</v>
      </c>
      <c r="L31" s="12">
        <v>8.99</v>
      </c>
      <c r="M31" s="12"/>
      <c r="N31" s="12"/>
      <c r="O31" s="12"/>
      <c r="P31" s="12"/>
      <c r="Q31" s="26">
        <f t="shared" si="3"/>
        <v>-32.81423804226919</v>
      </c>
      <c r="R31" s="27">
        <f t="shared" si="4"/>
        <v>-2.95</v>
      </c>
    </row>
    <row r="32" spans="1:18" ht="29.25" customHeight="1">
      <c r="A32" s="10"/>
      <c r="B32" s="6" t="s">
        <v>27</v>
      </c>
      <c r="C32" s="10" t="s">
        <v>17</v>
      </c>
      <c r="D32" s="10"/>
      <c r="E32" s="11">
        <f>SUM(F32:J32)</f>
        <v>0</v>
      </c>
      <c r="F32" s="12"/>
      <c r="G32" s="12"/>
      <c r="H32" s="12"/>
      <c r="I32" s="12"/>
      <c r="J32" s="12"/>
      <c r="K32" s="11">
        <f>SUM(L32:P32)</f>
        <v>0</v>
      </c>
      <c r="L32" s="12"/>
      <c r="M32" s="12"/>
      <c r="N32" s="12"/>
      <c r="O32" s="12"/>
      <c r="P32" s="12"/>
      <c r="Q32" s="26" t="e">
        <f t="shared" si="3"/>
        <v>#DIV/0!</v>
      </c>
      <c r="R32" s="27">
        <f t="shared" si="4"/>
        <v>0</v>
      </c>
    </row>
    <row r="33" spans="1:18" ht="30" customHeight="1">
      <c r="A33" s="6" t="s">
        <v>28</v>
      </c>
      <c r="B33" s="6"/>
      <c r="C33" s="6"/>
      <c r="D33" s="6"/>
      <c r="E33" s="11">
        <f aca="true" t="shared" si="5" ref="E33:N33">SUM(E25,E31,E32)</f>
        <v>6.04</v>
      </c>
      <c r="F33" s="11">
        <f t="shared" si="5"/>
        <v>6.04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8.99</v>
      </c>
      <c r="L33" s="11">
        <f t="shared" si="5"/>
        <v>8.99</v>
      </c>
      <c r="M33" s="11">
        <f t="shared" si="5"/>
        <v>0</v>
      </c>
      <c r="N33" s="11">
        <f t="shared" si="5"/>
        <v>0</v>
      </c>
      <c r="O33" s="11">
        <f>SUM(O31:O34)</f>
        <v>0</v>
      </c>
      <c r="P33" s="11">
        <f>SUM(P31:P34)</f>
        <v>0</v>
      </c>
      <c r="Q33" s="26">
        <f t="shared" si="3"/>
        <v>-32.81423804226919</v>
      </c>
      <c r="R33" s="27">
        <f t="shared" si="4"/>
        <v>-2.95</v>
      </c>
    </row>
    <row r="34" spans="1:18" ht="23.25" customHeight="1">
      <c r="A34" s="7" t="s">
        <v>29</v>
      </c>
      <c r="B34" s="8"/>
      <c r="C34" s="8"/>
      <c r="D34" s="15"/>
      <c r="E34" s="11">
        <f>SUM(F34:J34)</f>
        <v>0</v>
      </c>
      <c r="F34" s="12"/>
      <c r="G34" s="12"/>
      <c r="H34" s="12"/>
      <c r="I34" s="12"/>
      <c r="J34" s="12"/>
      <c r="K34" s="11">
        <f>SUM(L34:P34)</f>
        <v>0.032</v>
      </c>
      <c r="L34" s="12">
        <v>0.032</v>
      </c>
      <c r="M34" s="12"/>
      <c r="N34" s="12"/>
      <c r="O34" s="12"/>
      <c r="P34" s="12"/>
      <c r="Q34" s="26">
        <f t="shared" si="3"/>
        <v>-100</v>
      </c>
      <c r="R34" s="27">
        <f t="shared" si="4"/>
        <v>-0.032</v>
      </c>
    </row>
    <row r="35" spans="1:18" ht="31.5" customHeight="1">
      <c r="A35" s="7" t="s">
        <v>30</v>
      </c>
      <c r="B35" s="8"/>
      <c r="C35" s="8"/>
      <c r="D35" s="15"/>
      <c r="E35" s="11">
        <f>SUM(F35:J35)</f>
        <v>0.256</v>
      </c>
      <c r="F35" s="12">
        <v>0.256</v>
      </c>
      <c r="G35" s="12"/>
      <c r="H35" s="12"/>
      <c r="I35" s="12"/>
      <c r="J35" s="12"/>
      <c r="K35" s="11">
        <f>SUM(L35:P35)</f>
        <v>0</v>
      </c>
      <c r="L35" s="12"/>
      <c r="M35" s="12"/>
      <c r="N35" s="12"/>
      <c r="O35" s="12"/>
      <c r="P35" s="12"/>
      <c r="Q35" s="26" t="e">
        <f t="shared" si="3"/>
        <v>#DIV/0!</v>
      </c>
      <c r="R35" s="27">
        <f t="shared" si="4"/>
        <v>0.256</v>
      </c>
    </row>
    <row r="36" ht="14.25">
      <c r="A36" t="s">
        <v>31</v>
      </c>
    </row>
    <row r="39" spans="1:19" ht="22.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"/>
    </row>
    <row r="40" spans="1:19" ht="14.25">
      <c r="A40" s="4" t="s">
        <v>34</v>
      </c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16" t="s">
        <v>35</v>
      </c>
      <c r="O40" s="16"/>
      <c r="P40" s="16"/>
      <c r="Q40" s="16"/>
      <c r="R40" s="16"/>
      <c r="S40" s="2"/>
    </row>
    <row r="41" spans="1:19" ht="22.5" customHeight="1">
      <c r="A41" s="6" t="s">
        <v>3</v>
      </c>
      <c r="B41" s="6"/>
      <c r="C41" s="6"/>
      <c r="D41" s="6"/>
      <c r="E41" s="7" t="s">
        <v>4</v>
      </c>
      <c r="F41" s="8"/>
      <c r="G41" s="8"/>
      <c r="H41" s="8"/>
      <c r="I41" s="8"/>
      <c r="J41" s="15"/>
      <c r="K41" s="17" t="s">
        <v>36</v>
      </c>
      <c r="L41" s="18"/>
      <c r="M41" s="18"/>
      <c r="N41" s="19"/>
      <c r="O41" s="19"/>
      <c r="P41" s="20"/>
      <c r="Q41" s="22" t="s">
        <v>6</v>
      </c>
      <c r="R41" s="23" t="s">
        <v>7</v>
      </c>
      <c r="S41" s="2"/>
    </row>
    <row r="42" spans="1:18" ht="23.25" customHeight="1">
      <c r="A42" s="6"/>
      <c r="B42" s="6"/>
      <c r="C42" s="6"/>
      <c r="D42" s="6"/>
      <c r="E42" s="6" t="s">
        <v>8</v>
      </c>
      <c r="F42" s="7" t="s">
        <v>9</v>
      </c>
      <c r="G42" s="8"/>
      <c r="H42" s="8"/>
      <c r="I42" s="8"/>
      <c r="J42" s="15"/>
      <c r="K42" s="6" t="s">
        <v>8</v>
      </c>
      <c r="L42" s="6" t="s">
        <v>9</v>
      </c>
      <c r="M42" s="6"/>
      <c r="N42" s="6"/>
      <c r="O42" s="6"/>
      <c r="P42" s="6"/>
      <c r="Q42" s="22"/>
      <c r="R42" s="24"/>
    </row>
    <row r="43" spans="1:18" ht="40.5">
      <c r="A43" s="6"/>
      <c r="B43" s="6"/>
      <c r="C43" s="6"/>
      <c r="D43" s="6"/>
      <c r="E43" s="6"/>
      <c r="F43" s="9" t="s">
        <v>10</v>
      </c>
      <c r="G43" s="9" t="s">
        <v>11</v>
      </c>
      <c r="H43" s="9" t="s">
        <v>12</v>
      </c>
      <c r="I43" s="9" t="s">
        <v>13</v>
      </c>
      <c r="J43" s="9" t="s">
        <v>14</v>
      </c>
      <c r="K43" s="6"/>
      <c r="L43" s="21" t="s">
        <v>10</v>
      </c>
      <c r="M43" s="21" t="s">
        <v>11</v>
      </c>
      <c r="N43" s="21" t="s">
        <v>12</v>
      </c>
      <c r="O43" s="21" t="s">
        <v>13</v>
      </c>
      <c r="P43" s="21" t="s">
        <v>14</v>
      </c>
      <c r="Q43" s="25"/>
      <c r="R43" s="24"/>
    </row>
    <row r="44" spans="1:18" ht="21" customHeight="1">
      <c r="A44" s="9" t="s">
        <v>15</v>
      </c>
      <c r="B44" s="6" t="s">
        <v>16</v>
      </c>
      <c r="C44" s="10" t="s">
        <v>17</v>
      </c>
      <c r="D44" s="10"/>
      <c r="E44" s="11">
        <f>SUM(F44:J44)</f>
        <v>0</v>
      </c>
      <c r="F44" s="12"/>
      <c r="G44" s="12"/>
      <c r="H44" s="12"/>
      <c r="I44" s="12"/>
      <c r="J44" s="12"/>
      <c r="K44" s="11">
        <f>SUM(L44:P44)</f>
        <v>0</v>
      </c>
      <c r="L44" s="12">
        <v>0</v>
      </c>
      <c r="M44" s="12"/>
      <c r="N44" s="12"/>
      <c r="O44" s="12"/>
      <c r="P44" s="12"/>
      <c r="Q44" s="26" t="e">
        <f aca="true" t="shared" si="6" ref="Q44:Q54">R44/K44*100</f>
        <v>#DIV/0!</v>
      </c>
      <c r="R44" s="27">
        <f aca="true" t="shared" si="7" ref="R44:R54">E44-K44</f>
        <v>0</v>
      </c>
    </row>
    <row r="45" spans="1:18" ht="28.5" customHeight="1">
      <c r="A45" s="10"/>
      <c r="B45" s="6" t="s">
        <v>18</v>
      </c>
      <c r="C45" s="10" t="s">
        <v>19</v>
      </c>
      <c r="D45" s="10"/>
      <c r="E45" s="11">
        <f>SUM(F45:J45)</f>
        <v>32</v>
      </c>
      <c r="F45" s="11">
        <f>SUM(F47,F50)</f>
        <v>32</v>
      </c>
      <c r="G45" s="11">
        <f>SUM(G47,G50)</f>
        <v>0</v>
      </c>
      <c r="H45" s="11">
        <f>SUM(H47,H50)</f>
        <v>0</v>
      </c>
      <c r="I45" s="11">
        <f>SUM(I47,I50)</f>
        <v>0</v>
      </c>
      <c r="J45" s="11">
        <f>SUM(J47,J50)</f>
        <v>0</v>
      </c>
      <c r="K45" s="11">
        <f>SUM(L45:P45)</f>
        <v>3.37</v>
      </c>
      <c r="L45" s="11">
        <f>SUM(L47,L50)</f>
        <v>0</v>
      </c>
      <c r="M45" s="11">
        <f>SUM(M47,M50)</f>
        <v>0</v>
      </c>
      <c r="N45" s="11">
        <f>SUM(N47,N50)</f>
        <v>0</v>
      </c>
      <c r="O45" s="11">
        <f>SUM(O47,O50)</f>
        <v>3.37</v>
      </c>
      <c r="P45" s="11">
        <f>SUM(P47,P50)</f>
        <v>0</v>
      </c>
      <c r="Q45" s="26">
        <f t="shared" si="6"/>
        <v>849.5548961424331</v>
      </c>
      <c r="R45" s="27">
        <f t="shared" si="7"/>
        <v>28.63</v>
      </c>
    </row>
    <row r="46" spans="1:18" ht="23.25" customHeight="1">
      <c r="A46" s="10"/>
      <c r="B46" s="10"/>
      <c r="C46" s="6" t="s">
        <v>20</v>
      </c>
      <c r="D46" s="6" t="s">
        <v>21</v>
      </c>
      <c r="E46" s="11">
        <f>SUM(F46:J46)</f>
        <v>1</v>
      </c>
      <c r="F46" s="12">
        <v>1</v>
      </c>
      <c r="G46" s="12"/>
      <c r="H46" s="12"/>
      <c r="I46" s="12"/>
      <c r="J46" s="12"/>
      <c r="K46" s="11">
        <v>0</v>
      </c>
      <c r="L46" s="12"/>
      <c r="M46" s="12"/>
      <c r="N46" s="12"/>
      <c r="O46" s="12"/>
      <c r="P46" s="12"/>
      <c r="Q46" s="26" t="e">
        <f t="shared" si="6"/>
        <v>#DIV/0!</v>
      </c>
      <c r="R46" s="27">
        <f t="shared" si="7"/>
        <v>1</v>
      </c>
    </row>
    <row r="47" spans="1:18" ht="21.75" customHeight="1">
      <c r="A47" s="10"/>
      <c r="B47" s="10"/>
      <c r="C47" s="10"/>
      <c r="D47" s="6" t="s">
        <v>22</v>
      </c>
      <c r="E47" s="11">
        <f>SUM(F47:J47)</f>
        <v>27</v>
      </c>
      <c r="F47" s="12">
        <v>27</v>
      </c>
      <c r="G47" s="12"/>
      <c r="H47" s="12"/>
      <c r="I47" s="12"/>
      <c r="J47" s="12"/>
      <c r="K47" s="11">
        <v>0</v>
      </c>
      <c r="L47" s="12"/>
      <c r="M47" s="12"/>
      <c r="N47" s="12"/>
      <c r="O47" s="12"/>
      <c r="P47" s="12"/>
      <c r="Q47" s="26" t="e">
        <f t="shared" si="6"/>
        <v>#DIV/0!</v>
      </c>
      <c r="R47" s="27">
        <f t="shared" si="7"/>
        <v>27</v>
      </c>
    </row>
    <row r="48" spans="1:18" ht="23.25" customHeight="1">
      <c r="A48" s="10"/>
      <c r="B48" s="10"/>
      <c r="C48" s="6" t="s">
        <v>23</v>
      </c>
      <c r="D48" s="6" t="s">
        <v>24</v>
      </c>
      <c r="E48" s="11"/>
      <c r="F48" s="13"/>
      <c r="G48" s="13"/>
      <c r="H48" s="13"/>
      <c r="I48" s="13"/>
      <c r="J48" s="13"/>
      <c r="K48" s="11"/>
      <c r="L48" s="13"/>
      <c r="M48" s="13"/>
      <c r="N48" s="13"/>
      <c r="O48" s="13"/>
      <c r="P48" s="13"/>
      <c r="Q48" s="26" t="e">
        <f t="shared" si="6"/>
        <v>#DIV/0!</v>
      </c>
      <c r="R48" s="27">
        <f t="shared" si="7"/>
        <v>0</v>
      </c>
    </row>
    <row r="49" spans="1:18" ht="23.25" customHeight="1">
      <c r="A49" s="10"/>
      <c r="B49" s="10"/>
      <c r="C49" s="10"/>
      <c r="D49" s="6" t="s">
        <v>25</v>
      </c>
      <c r="E49" s="11"/>
      <c r="F49" s="13"/>
      <c r="G49" s="13"/>
      <c r="H49" s="13"/>
      <c r="I49" s="13"/>
      <c r="J49" s="13"/>
      <c r="K49" s="11"/>
      <c r="L49" s="13"/>
      <c r="M49" s="13"/>
      <c r="N49" s="13"/>
      <c r="O49" s="13"/>
      <c r="P49" s="13"/>
      <c r="Q49" s="26" t="e">
        <f t="shared" si="6"/>
        <v>#DIV/0!</v>
      </c>
      <c r="R49" s="27">
        <f t="shared" si="7"/>
        <v>0</v>
      </c>
    </row>
    <row r="50" spans="1:18" ht="31.5" customHeight="1">
      <c r="A50" s="10"/>
      <c r="B50" s="10"/>
      <c r="C50" s="14" t="s">
        <v>26</v>
      </c>
      <c r="D50" s="14"/>
      <c r="E50" s="11">
        <f>SUM(F50:J50)</f>
        <v>5</v>
      </c>
      <c r="F50" s="12">
        <v>5</v>
      </c>
      <c r="G50" s="12"/>
      <c r="H50" s="12"/>
      <c r="I50" s="12"/>
      <c r="J50" s="12"/>
      <c r="K50" s="11">
        <f>SUM(L50:P50)</f>
        <v>3.37</v>
      </c>
      <c r="L50" s="12"/>
      <c r="M50" s="12"/>
      <c r="N50" s="12"/>
      <c r="O50" s="12">
        <v>3.37</v>
      </c>
      <c r="P50" s="12"/>
      <c r="Q50" s="26">
        <f t="shared" si="6"/>
        <v>48.36795252225519</v>
      </c>
      <c r="R50" s="27">
        <f t="shared" si="7"/>
        <v>1.63</v>
      </c>
    </row>
    <row r="51" spans="1:18" ht="24.75" customHeight="1">
      <c r="A51" s="10"/>
      <c r="B51" s="6" t="s">
        <v>27</v>
      </c>
      <c r="C51" s="10" t="s">
        <v>17</v>
      </c>
      <c r="D51" s="10"/>
      <c r="E51" s="11">
        <f>SUM(F51:J51)</f>
        <v>0</v>
      </c>
      <c r="F51" s="12"/>
      <c r="G51" s="12"/>
      <c r="H51" s="12"/>
      <c r="I51" s="12"/>
      <c r="J51" s="12"/>
      <c r="K51" s="11">
        <f>SUM(L51:P51)</f>
        <v>0</v>
      </c>
      <c r="L51" s="12"/>
      <c r="M51" s="12"/>
      <c r="N51" s="12"/>
      <c r="O51" s="12"/>
      <c r="P51" s="12"/>
      <c r="Q51" s="26" t="e">
        <f t="shared" si="6"/>
        <v>#DIV/0!</v>
      </c>
      <c r="R51" s="27">
        <f t="shared" si="7"/>
        <v>0</v>
      </c>
    </row>
    <row r="52" spans="1:18" ht="31.5" customHeight="1">
      <c r="A52" s="6" t="s">
        <v>28</v>
      </c>
      <c r="B52" s="6"/>
      <c r="C52" s="6"/>
      <c r="D52" s="6"/>
      <c r="E52" s="11">
        <f aca="true" t="shared" si="8" ref="E52:N52">SUM(E44,E50,E51)</f>
        <v>5</v>
      </c>
      <c r="F52" s="11">
        <f t="shared" si="8"/>
        <v>5</v>
      </c>
      <c r="G52" s="11">
        <f t="shared" si="8"/>
        <v>0</v>
      </c>
      <c r="H52" s="11">
        <f t="shared" si="8"/>
        <v>0</v>
      </c>
      <c r="I52" s="11">
        <f t="shared" si="8"/>
        <v>0</v>
      </c>
      <c r="J52" s="11">
        <f t="shared" si="8"/>
        <v>0</v>
      </c>
      <c r="K52" s="11">
        <f t="shared" si="8"/>
        <v>3.37</v>
      </c>
      <c r="L52" s="11">
        <f t="shared" si="8"/>
        <v>0</v>
      </c>
      <c r="M52" s="11">
        <f t="shared" si="8"/>
        <v>0</v>
      </c>
      <c r="N52" s="11">
        <f t="shared" si="8"/>
        <v>0</v>
      </c>
      <c r="O52" s="11">
        <f>SUM(O50:O53)</f>
        <v>0</v>
      </c>
      <c r="P52" s="11">
        <f>SUM(P50:P53)</f>
        <v>0</v>
      </c>
      <c r="Q52" s="26">
        <f t="shared" si="6"/>
        <v>48.36795252225519</v>
      </c>
      <c r="R52" s="27">
        <f t="shared" si="7"/>
        <v>1.63</v>
      </c>
    </row>
    <row r="53" spans="1:18" ht="28.5" customHeight="1">
      <c r="A53" s="7" t="s">
        <v>29</v>
      </c>
      <c r="B53" s="8"/>
      <c r="C53" s="8"/>
      <c r="D53" s="15"/>
      <c r="E53" s="11">
        <f>SUM(F53:J53)</f>
        <v>0</v>
      </c>
      <c r="F53" s="12"/>
      <c r="G53" s="12"/>
      <c r="H53" s="12"/>
      <c r="I53" s="12"/>
      <c r="J53" s="12"/>
      <c r="K53" s="11">
        <f>SUM(L53:P53)</f>
        <v>0</v>
      </c>
      <c r="L53" s="12"/>
      <c r="M53" s="12"/>
      <c r="N53" s="12"/>
      <c r="O53" s="12"/>
      <c r="P53" s="12"/>
      <c r="Q53" s="26" t="e">
        <f t="shared" si="6"/>
        <v>#DIV/0!</v>
      </c>
      <c r="R53" s="27">
        <f t="shared" si="7"/>
        <v>0</v>
      </c>
    </row>
    <row r="54" spans="1:18" ht="28.5" customHeight="1">
      <c r="A54" s="7" t="s">
        <v>30</v>
      </c>
      <c r="B54" s="8"/>
      <c r="C54" s="8"/>
      <c r="D54" s="15"/>
      <c r="E54" s="11">
        <f>SUM(F54:J54)</f>
        <v>0.45</v>
      </c>
      <c r="F54" s="12">
        <v>0.45</v>
      </c>
      <c r="G54" s="12"/>
      <c r="H54" s="12"/>
      <c r="I54" s="12"/>
      <c r="J54" s="12"/>
      <c r="K54" s="11">
        <f>SUM(L54:P54)</f>
        <v>0.19</v>
      </c>
      <c r="L54" s="12"/>
      <c r="M54" s="12"/>
      <c r="N54" s="12"/>
      <c r="O54" s="12">
        <v>0.19</v>
      </c>
      <c r="P54" s="12"/>
      <c r="Q54" s="26">
        <f t="shared" si="6"/>
        <v>136.8421052631579</v>
      </c>
      <c r="R54" s="27">
        <f t="shared" si="7"/>
        <v>0.26</v>
      </c>
    </row>
    <row r="55" ht="14.25">
      <c r="A55" t="s">
        <v>31</v>
      </c>
    </row>
    <row r="58" spans="1:19" ht="22.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"/>
    </row>
    <row r="59" spans="1:19" ht="14.25">
      <c r="A59" s="4" t="s">
        <v>37</v>
      </c>
      <c r="B59" s="4"/>
      <c r="C59" s="4"/>
      <c r="D59" s="4"/>
      <c r="E59" s="4"/>
      <c r="F59" s="4"/>
      <c r="G59" s="4"/>
      <c r="H59" s="5"/>
      <c r="I59" s="5"/>
      <c r="J59" s="5"/>
      <c r="K59" s="5"/>
      <c r="L59" s="5"/>
      <c r="M59" s="5"/>
      <c r="N59" s="16" t="s">
        <v>38</v>
      </c>
      <c r="O59" s="16"/>
      <c r="P59" s="16"/>
      <c r="Q59" s="16"/>
      <c r="R59" s="16"/>
      <c r="S59" s="2"/>
    </row>
    <row r="60" spans="1:19" ht="25.5" customHeight="1">
      <c r="A60" s="6" t="s">
        <v>3</v>
      </c>
      <c r="B60" s="6"/>
      <c r="C60" s="6"/>
      <c r="D60" s="6"/>
      <c r="E60" s="7" t="s">
        <v>4</v>
      </c>
      <c r="F60" s="8"/>
      <c r="G60" s="8"/>
      <c r="H60" s="8"/>
      <c r="I60" s="8"/>
      <c r="J60" s="15"/>
      <c r="K60" s="17" t="s">
        <v>36</v>
      </c>
      <c r="L60" s="18"/>
      <c r="M60" s="18"/>
      <c r="N60" s="19"/>
      <c r="O60" s="19"/>
      <c r="P60" s="20"/>
      <c r="Q60" s="22" t="s">
        <v>6</v>
      </c>
      <c r="R60" s="23" t="s">
        <v>7</v>
      </c>
      <c r="S60" s="2"/>
    </row>
    <row r="61" spans="1:18" ht="21.75" customHeight="1">
      <c r="A61" s="6"/>
      <c r="B61" s="6"/>
      <c r="C61" s="6"/>
      <c r="D61" s="6"/>
      <c r="E61" s="6" t="s">
        <v>8</v>
      </c>
      <c r="F61" s="7" t="s">
        <v>9</v>
      </c>
      <c r="G61" s="8"/>
      <c r="H61" s="8"/>
      <c r="I61" s="8"/>
      <c r="J61" s="15"/>
      <c r="K61" s="6" t="s">
        <v>8</v>
      </c>
      <c r="L61" s="6" t="s">
        <v>9</v>
      </c>
      <c r="M61" s="6"/>
      <c r="N61" s="6"/>
      <c r="O61" s="6"/>
      <c r="P61" s="6"/>
      <c r="Q61" s="22"/>
      <c r="R61" s="24"/>
    </row>
    <row r="62" spans="1:18" ht="40.5">
      <c r="A62" s="6"/>
      <c r="B62" s="6"/>
      <c r="C62" s="6"/>
      <c r="D62" s="6"/>
      <c r="E62" s="6"/>
      <c r="F62" s="9" t="s">
        <v>10</v>
      </c>
      <c r="G62" s="9" t="s">
        <v>11</v>
      </c>
      <c r="H62" s="9" t="s">
        <v>12</v>
      </c>
      <c r="I62" s="9" t="s">
        <v>13</v>
      </c>
      <c r="J62" s="9" t="s">
        <v>14</v>
      </c>
      <c r="K62" s="6"/>
      <c r="L62" s="21" t="s">
        <v>10</v>
      </c>
      <c r="M62" s="21" t="s">
        <v>11</v>
      </c>
      <c r="N62" s="21" t="s">
        <v>12</v>
      </c>
      <c r="O62" s="21" t="s">
        <v>13</v>
      </c>
      <c r="P62" s="21" t="s">
        <v>14</v>
      </c>
      <c r="Q62" s="25"/>
      <c r="R62" s="24"/>
    </row>
    <row r="63" spans="1:18" ht="18" customHeight="1">
      <c r="A63" s="9" t="s">
        <v>15</v>
      </c>
      <c r="B63" s="6" t="s">
        <v>16</v>
      </c>
      <c r="C63" s="10" t="s">
        <v>17</v>
      </c>
      <c r="D63" s="10"/>
      <c r="E63" s="11">
        <f>SUM(F63:J63)</f>
        <v>0</v>
      </c>
      <c r="F63" s="12"/>
      <c r="G63" s="12"/>
      <c r="H63" s="12"/>
      <c r="I63" s="12"/>
      <c r="J63" s="12"/>
      <c r="K63" s="11">
        <f>SUM(L63:P63)</f>
        <v>0</v>
      </c>
      <c r="L63" s="12">
        <v>0</v>
      </c>
      <c r="M63" s="12"/>
      <c r="N63" s="12"/>
      <c r="O63" s="12"/>
      <c r="P63" s="12"/>
      <c r="Q63" s="26" t="e">
        <f aca="true" t="shared" si="9" ref="Q63:Q73">R63/K63*100</f>
        <v>#DIV/0!</v>
      </c>
      <c r="R63" s="27">
        <f aca="true" t="shared" si="10" ref="R63:R73">E63-K63</f>
        <v>0</v>
      </c>
    </row>
    <row r="64" spans="1:18" ht="27" customHeight="1">
      <c r="A64" s="10"/>
      <c r="B64" s="6" t="s">
        <v>18</v>
      </c>
      <c r="C64" s="10" t="s">
        <v>19</v>
      </c>
      <c r="D64" s="10"/>
      <c r="E64" s="11">
        <f>SUM(F64:J64)</f>
        <v>45.08</v>
      </c>
      <c r="F64" s="11">
        <f>SUM(F66,F69)</f>
        <v>44.58</v>
      </c>
      <c r="G64" s="11">
        <f>SUM(G66,G69)</f>
        <v>0</v>
      </c>
      <c r="H64" s="11">
        <f>SUM(H66,H69)</f>
        <v>0</v>
      </c>
      <c r="I64" s="11">
        <f>SUM(I66,I69)</f>
        <v>0.5</v>
      </c>
      <c r="J64" s="11">
        <f>SUM(J66,J69)</f>
        <v>0</v>
      </c>
      <c r="K64" s="11">
        <f>SUM(L64:P64)</f>
        <v>17.45</v>
      </c>
      <c r="L64" s="11">
        <f>SUM(L66,L69)</f>
        <v>14.08</v>
      </c>
      <c r="M64" s="11">
        <f>SUM(M66,M69)</f>
        <v>0</v>
      </c>
      <c r="N64" s="11">
        <f>SUM(N66,N69)</f>
        <v>0</v>
      </c>
      <c r="O64" s="11">
        <f>SUM(O66,O69)</f>
        <v>3.37</v>
      </c>
      <c r="P64" s="11">
        <f>SUM(P66,P69)</f>
        <v>0</v>
      </c>
      <c r="Q64" s="26">
        <f t="shared" si="9"/>
        <v>158.33810888252148</v>
      </c>
      <c r="R64" s="27">
        <f t="shared" si="10"/>
        <v>27.63</v>
      </c>
    </row>
    <row r="65" spans="1:18" ht="24.75" customHeight="1">
      <c r="A65" s="10"/>
      <c r="B65" s="10"/>
      <c r="C65" s="6" t="s">
        <v>20</v>
      </c>
      <c r="D65" s="6" t="s">
        <v>21</v>
      </c>
      <c r="E65" s="11">
        <f>SUM(F65:J65)</f>
        <v>1</v>
      </c>
      <c r="F65" s="12">
        <v>1</v>
      </c>
      <c r="G65" s="12"/>
      <c r="H65" s="12"/>
      <c r="I65" s="12"/>
      <c r="J65" s="12"/>
      <c r="K65" s="11">
        <v>0</v>
      </c>
      <c r="L65" s="12"/>
      <c r="M65" s="12"/>
      <c r="N65" s="12"/>
      <c r="O65" s="12"/>
      <c r="P65" s="12"/>
      <c r="Q65" s="26" t="e">
        <f t="shared" si="9"/>
        <v>#DIV/0!</v>
      </c>
      <c r="R65" s="27">
        <f t="shared" si="10"/>
        <v>1</v>
      </c>
    </row>
    <row r="66" spans="1:18" ht="22.5" customHeight="1">
      <c r="A66" s="10"/>
      <c r="B66" s="10"/>
      <c r="C66" s="10"/>
      <c r="D66" s="6" t="s">
        <v>22</v>
      </c>
      <c r="E66" s="11">
        <f>SUM(F66:J66)</f>
        <v>27</v>
      </c>
      <c r="F66" s="12">
        <v>27</v>
      </c>
      <c r="G66" s="12"/>
      <c r="H66" s="12"/>
      <c r="I66" s="12"/>
      <c r="J66" s="12"/>
      <c r="K66" s="11">
        <v>0</v>
      </c>
      <c r="L66" s="12"/>
      <c r="M66" s="12"/>
      <c r="N66" s="12"/>
      <c r="O66" s="12"/>
      <c r="P66" s="12"/>
      <c r="Q66" s="26" t="e">
        <f t="shared" si="9"/>
        <v>#DIV/0!</v>
      </c>
      <c r="R66" s="27">
        <f t="shared" si="10"/>
        <v>27</v>
      </c>
    </row>
    <row r="67" spans="1:18" ht="21" customHeight="1">
      <c r="A67" s="10"/>
      <c r="B67" s="10"/>
      <c r="C67" s="6" t="s">
        <v>23</v>
      </c>
      <c r="D67" s="6" t="s">
        <v>24</v>
      </c>
      <c r="E67" s="11"/>
      <c r="F67" s="13"/>
      <c r="G67" s="13"/>
      <c r="H67" s="13"/>
      <c r="I67" s="13"/>
      <c r="J67" s="13"/>
      <c r="K67" s="11"/>
      <c r="L67" s="13"/>
      <c r="M67" s="13"/>
      <c r="N67" s="13"/>
      <c r="O67" s="13"/>
      <c r="P67" s="13"/>
      <c r="Q67" s="26" t="e">
        <f t="shared" si="9"/>
        <v>#DIV/0!</v>
      </c>
      <c r="R67" s="27">
        <f t="shared" si="10"/>
        <v>0</v>
      </c>
    </row>
    <row r="68" spans="1:18" ht="22.5" customHeight="1">
      <c r="A68" s="10"/>
      <c r="B68" s="10"/>
      <c r="C68" s="10"/>
      <c r="D68" s="6" t="s">
        <v>25</v>
      </c>
      <c r="E68" s="11"/>
      <c r="F68" s="13"/>
      <c r="G68" s="13"/>
      <c r="H68" s="13"/>
      <c r="I68" s="13"/>
      <c r="J68" s="13"/>
      <c r="K68" s="11"/>
      <c r="L68" s="13"/>
      <c r="M68" s="13"/>
      <c r="N68" s="13"/>
      <c r="O68" s="13"/>
      <c r="P68" s="13"/>
      <c r="Q68" s="26" t="e">
        <f t="shared" si="9"/>
        <v>#DIV/0!</v>
      </c>
      <c r="R68" s="27">
        <f t="shared" si="10"/>
        <v>0</v>
      </c>
    </row>
    <row r="69" spans="1:18" ht="29.25" customHeight="1">
      <c r="A69" s="10"/>
      <c r="B69" s="10"/>
      <c r="C69" s="14" t="s">
        <v>26</v>
      </c>
      <c r="D69" s="14"/>
      <c r="E69" s="11">
        <f>SUM(F69:J69)</f>
        <v>18.08</v>
      </c>
      <c r="F69" s="12">
        <v>17.58</v>
      </c>
      <c r="G69" s="12"/>
      <c r="H69" s="12"/>
      <c r="I69" s="12">
        <v>0.5</v>
      </c>
      <c r="J69" s="12"/>
      <c r="K69" s="11">
        <f>SUM(L69:P69)</f>
        <v>17.45</v>
      </c>
      <c r="L69" s="12">
        <v>14.08</v>
      </c>
      <c r="M69" s="12"/>
      <c r="N69" s="12"/>
      <c r="O69" s="12">
        <v>3.37</v>
      </c>
      <c r="P69" s="12"/>
      <c r="Q69" s="26">
        <f t="shared" si="9"/>
        <v>3.610315186246413</v>
      </c>
      <c r="R69" s="27">
        <f t="shared" si="10"/>
        <v>0.629999999999999</v>
      </c>
    </row>
    <row r="70" spans="1:18" ht="27.75" customHeight="1">
      <c r="A70" s="10"/>
      <c r="B70" s="6" t="s">
        <v>27</v>
      </c>
      <c r="C70" s="10" t="s">
        <v>17</v>
      </c>
      <c r="D70" s="10"/>
      <c r="E70" s="11">
        <f>SUM(F70:J70)</f>
        <v>0</v>
      </c>
      <c r="F70" s="12"/>
      <c r="G70" s="12"/>
      <c r="H70" s="12"/>
      <c r="I70" s="12"/>
      <c r="J70" s="12"/>
      <c r="K70" s="11">
        <f>SUM(L70:P70)</f>
        <v>0.55</v>
      </c>
      <c r="L70" s="12">
        <v>0.55</v>
      </c>
      <c r="M70" s="12"/>
      <c r="N70" s="12"/>
      <c r="O70" s="12"/>
      <c r="P70" s="12"/>
      <c r="Q70" s="26">
        <f t="shared" si="9"/>
        <v>-100</v>
      </c>
      <c r="R70" s="27">
        <f t="shared" si="10"/>
        <v>-0.55</v>
      </c>
    </row>
    <row r="71" spans="1:18" ht="23.25" customHeight="1">
      <c r="A71" s="6" t="s">
        <v>28</v>
      </c>
      <c r="B71" s="6"/>
      <c r="C71" s="6"/>
      <c r="D71" s="6"/>
      <c r="E71" s="11">
        <f aca="true" t="shared" si="11" ref="E71:N71">SUM(E63,E69,E70)</f>
        <v>18.08</v>
      </c>
      <c r="F71" s="11">
        <f t="shared" si="11"/>
        <v>17.58</v>
      </c>
      <c r="G71" s="11">
        <f t="shared" si="11"/>
        <v>0</v>
      </c>
      <c r="H71" s="11">
        <f t="shared" si="11"/>
        <v>0</v>
      </c>
      <c r="I71" s="11">
        <f t="shared" si="11"/>
        <v>0.5</v>
      </c>
      <c r="J71" s="11">
        <f t="shared" si="11"/>
        <v>0</v>
      </c>
      <c r="K71" s="11">
        <f t="shared" si="11"/>
        <v>18</v>
      </c>
      <c r="L71" s="11">
        <f t="shared" si="11"/>
        <v>14.63</v>
      </c>
      <c r="M71" s="11">
        <f t="shared" si="11"/>
        <v>0</v>
      </c>
      <c r="N71" s="11">
        <f t="shared" si="11"/>
        <v>0</v>
      </c>
      <c r="O71" s="11">
        <f>SUM(O69:O72)</f>
        <v>0</v>
      </c>
      <c r="P71" s="11">
        <f>SUM(P69:P72)</f>
        <v>0</v>
      </c>
      <c r="Q71" s="26">
        <f t="shared" si="9"/>
        <v>0.444444444444435</v>
      </c>
      <c r="R71" s="27">
        <f t="shared" si="10"/>
        <v>0.0799999999999983</v>
      </c>
    </row>
    <row r="72" spans="1:18" ht="27" customHeight="1">
      <c r="A72" s="7" t="s">
        <v>29</v>
      </c>
      <c r="B72" s="8"/>
      <c r="C72" s="8"/>
      <c r="D72" s="15"/>
      <c r="E72" s="11">
        <f>SUM(F72:J72)</f>
        <v>1.63</v>
      </c>
      <c r="F72" s="12">
        <v>1.63</v>
      </c>
      <c r="G72" s="12"/>
      <c r="H72" s="12"/>
      <c r="I72" s="12"/>
      <c r="J72" s="12"/>
      <c r="K72" s="11">
        <f>SUM(L72:P72)</f>
        <v>1.31</v>
      </c>
      <c r="L72" s="12">
        <v>1.31</v>
      </c>
      <c r="M72" s="12"/>
      <c r="N72" s="12"/>
      <c r="O72" s="12"/>
      <c r="P72" s="12"/>
      <c r="Q72" s="26">
        <f t="shared" si="9"/>
        <v>24.42748091603052</v>
      </c>
      <c r="R72" s="27">
        <f t="shared" si="10"/>
        <v>0.31999999999999984</v>
      </c>
    </row>
    <row r="73" spans="1:18" ht="32.25" customHeight="1">
      <c r="A73" s="7" t="s">
        <v>30</v>
      </c>
      <c r="B73" s="8"/>
      <c r="C73" s="8"/>
      <c r="D73" s="15"/>
      <c r="E73" s="11">
        <f>SUM(F73:J73)</f>
        <v>13.59</v>
      </c>
      <c r="F73" s="12">
        <v>13.59</v>
      </c>
      <c r="G73" s="12"/>
      <c r="H73" s="12"/>
      <c r="I73" s="12"/>
      <c r="J73" s="12"/>
      <c r="K73" s="11">
        <f>SUM(L73:P73)</f>
        <v>5.332000000000001</v>
      </c>
      <c r="L73" s="12">
        <v>5.142</v>
      </c>
      <c r="M73" s="12"/>
      <c r="N73" s="12"/>
      <c r="O73" s="12">
        <v>0.19</v>
      </c>
      <c r="P73" s="12"/>
      <c r="Q73" s="26">
        <f t="shared" si="9"/>
        <v>154.87621905476365</v>
      </c>
      <c r="R73" s="27">
        <f t="shared" si="10"/>
        <v>8.258</v>
      </c>
    </row>
    <row r="74" ht="14.25">
      <c r="A74" t="s">
        <v>31</v>
      </c>
    </row>
  </sheetData>
  <sheetProtection/>
  <mergeCells count="80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15:D15"/>
    <mergeCell ref="A16:D16"/>
    <mergeCell ref="A20:R20"/>
    <mergeCell ref="A21:G21"/>
    <mergeCell ref="N21:R21"/>
    <mergeCell ref="E22:J22"/>
    <mergeCell ref="K22:P22"/>
    <mergeCell ref="F23:J23"/>
    <mergeCell ref="L23:P23"/>
    <mergeCell ref="C31:D31"/>
    <mergeCell ref="A33:D33"/>
    <mergeCell ref="A34:D34"/>
    <mergeCell ref="A35:D35"/>
    <mergeCell ref="A39:R39"/>
    <mergeCell ref="A40:G40"/>
    <mergeCell ref="N40:R40"/>
    <mergeCell ref="E41:J41"/>
    <mergeCell ref="K41:P41"/>
    <mergeCell ref="F42:J42"/>
    <mergeCell ref="L42:P42"/>
    <mergeCell ref="C50:D50"/>
    <mergeCell ref="A52:D52"/>
    <mergeCell ref="A53:D53"/>
    <mergeCell ref="A54:D54"/>
    <mergeCell ref="A58:R58"/>
    <mergeCell ref="A59:G59"/>
    <mergeCell ref="N59:R59"/>
    <mergeCell ref="E60:J60"/>
    <mergeCell ref="K60:P60"/>
    <mergeCell ref="F61:J61"/>
    <mergeCell ref="L61:P61"/>
    <mergeCell ref="C69:D69"/>
    <mergeCell ref="A71:D71"/>
    <mergeCell ref="A72:D72"/>
    <mergeCell ref="A73:D73"/>
    <mergeCell ref="A6:A13"/>
    <mergeCell ref="A25:A32"/>
    <mergeCell ref="A44:A51"/>
    <mergeCell ref="A63:A70"/>
    <mergeCell ref="B7:B12"/>
    <mergeCell ref="B26:B31"/>
    <mergeCell ref="B45:B50"/>
    <mergeCell ref="B64:B69"/>
    <mergeCell ref="C8:C9"/>
    <mergeCell ref="C10:C11"/>
    <mergeCell ref="C27:C28"/>
    <mergeCell ref="C29:C30"/>
    <mergeCell ref="C46:C47"/>
    <mergeCell ref="C48:C49"/>
    <mergeCell ref="C65:C66"/>
    <mergeCell ref="C67:C68"/>
    <mergeCell ref="E4:E5"/>
    <mergeCell ref="E23:E24"/>
    <mergeCell ref="E42:E43"/>
    <mergeCell ref="E61:E62"/>
    <mergeCell ref="K4:K5"/>
    <mergeCell ref="K23:K24"/>
    <mergeCell ref="K42:K43"/>
    <mergeCell ref="K61:K62"/>
    <mergeCell ref="Q3:Q5"/>
    <mergeCell ref="Q22:Q24"/>
    <mergeCell ref="Q41:Q43"/>
    <mergeCell ref="Q60:Q62"/>
    <mergeCell ref="R3:R5"/>
    <mergeCell ref="R22:R24"/>
    <mergeCell ref="R41:R43"/>
    <mergeCell ref="R60:R62"/>
    <mergeCell ref="A60:D62"/>
    <mergeCell ref="A41:D43"/>
    <mergeCell ref="A22:D24"/>
    <mergeCell ref="A3:D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2018-02-06T02:24:49Z</cp:lastPrinted>
  <dcterms:created xsi:type="dcterms:W3CDTF">2016-04-01T03:38:14Z</dcterms:created>
  <dcterms:modified xsi:type="dcterms:W3CDTF">2021-05-27T07:59:23Z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